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02_R6年度(2024)\99_補助人材支援\01_前期\採択通知時\"/>
    </mc:Choice>
  </mc:AlternateContent>
  <xr:revisionPtr revIDLastSave="0" documentId="13_ncr:1_{51797BA4-EF73-4115-B2F8-67A3212F6859}" xr6:coauthVersionLast="47" xr6:coauthVersionMax="47" xr10:uidLastSave="{00000000-0000-0000-0000-000000000000}"/>
  <bookViews>
    <workbookView xWindow="-108" yWindow="-108" windowWidth="23256" windowHeight="12576" xr2:uid="{7597D841-B95F-414E-8B7D-28BAD83D171E}"/>
  </bookViews>
  <sheets>
    <sheet name="雇用計画書" sheetId="1" r:id="rId1"/>
    <sheet name="記入例" sheetId="3" r:id="rId2"/>
  </sheets>
  <definedNames>
    <definedName name="_xlnm.Print_Area" localSheetId="1">記入例!$A$1:$L$31</definedName>
    <definedName name="_xlnm.Print_Area" localSheetId="0">雇用計画書!$A$1:$L$31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1" l="1"/>
  <c r="N29" i="3"/>
  <c r="N30" i="3"/>
  <c r="N22" i="3"/>
  <c r="H29" i="3" s="1"/>
  <c r="I21" i="3"/>
  <c r="I20" i="3"/>
  <c r="I19" i="3"/>
  <c r="I18" i="3"/>
  <c r="I17" i="3"/>
  <c r="N13" i="3"/>
  <c r="N30" i="1"/>
  <c r="I18" i="1"/>
  <c r="N22" i="1" s="1"/>
  <c r="I19" i="1"/>
  <c r="I20" i="1"/>
  <c r="I21" i="1"/>
  <c r="I17" i="1"/>
  <c r="N13" i="1"/>
  <c r="I22" i="3" l="1"/>
  <c r="D24" i="3" s="1"/>
  <c r="K28" i="3"/>
  <c r="K28" i="1"/>
  <c r="I22" i="1"/>
  <c r="H28" i="1" s="1"/>
  <c r="H28" i="3" l="1"/>
  <c r="N28" i="3" s="1"/>
  <c r="D26" i="3" s="1"/>
  <c r="N28" i="1"/>
  <c r="D26" i="1" s="1"/>
  <c r="D24" i="1"/>
</calcChain>
</file>

<file path=xl/sharedStrings.xml><?xml version="1.0" encoding="utf-8"?>
<sst xmlns="http://schemas.openxmlformats.org/spreadsheetml/2006/main" count="124" uniqueCount="41">
  <si>
    <t>支援対象者</t>
    <rPh sb="0" eb="2">
      <t>シエン</t>
    </rPh>
    <rPh sb="2" eb="5">
      <t>タイショウシャ</t>
    </rPh>
    <phoneticPr fontId="2"/>
  </si>
  <si>
    <t>補助者</t>
    <rPh sb="0" eb="3">
      <t>ホジョシャ</t>
    </rPh>
    <phoneticPr fontId="2"/>
  </si>
  <si>
    <t>雇用職名</t>
    <rPh sb="0" eb="2">
      <t>コヨウ</t>
    </rPh>
    <rPh sb="2" eb="4">
      <t>ショクメイ</t>
    </rPh>
    <phoneticPr fontId="2"/>
  </si>
  <si>
    <t>勤務スケジュール</t>
    <rPh sb="0" eb="2">
      <t>キンム</t>
    </rPh>
    <phoneticPr fontId="2"/>
  </si>
  <si>
    <t>月曜日</t>
    <rPh sb="0" eb="3">
      <t>ゲツヨウビ</t>
    </rPh>
    <phoneticPr fontId="2"/>
  </si>
  <si>
    <t>火曜日</t>
    <rPh sb="0" eb="2">
      <t>カヨウ</t>
    </rPh>
    <rPh sb="2" eb="3">
      <t>ビ</t>
    </rPh>
    <phoneticPr fontId="2"/>
  </si>
  <si>
    <t>水曜日</t>
    <rPh sb="0" eb="3">
      <t>スイヨウビ</t>
    </rPh>
    <phoneticPr fontId="2"/>
  </si>
  <si>
    <t>木曜日</t>
    <rPh sb="0" eb="2">
      <t>モクヨウ</t>
    </rPh>
    <rPh sb="2" eb="3">
      <t>ビ</t>
    </rPh>
    <phoneticPr fontId="2"/>
  </si>
  <si>
    <t>金曜日</t>
    <rPh sb="0" eb="3">
      <t>キンヨウビ</t>
    </rPh>
    <phoneticPr fontId="2"/>
  </si>
  <si>
    <t>総人件費</t>
    <rPh sb="0" eb="1">
      <t>ソウ</t>
    </rPh>
    <rPh sb="1" eb="4">
      <t>ジンケンヒ</t>
    </rPh>
    <phoneticPr fontId="2"/>
  </si>
  <si>
    <t>交通費</t>
    <rPh sb="0" eb="3">
      <t>コウツウヒ</t>
    </rPh>
    <phoneticPr fontId="2"/>
  </si>
  <si>
    <t>保険料</t>
    <rPh sb="0" eb="3">
      <t>ホケンリョウ</t>
    </rPh>
    <phoneticPr fontId="2"/>
  </si>
  <si>
    <t>所属</t>
    <rPh sb="0" eb="2">
      <t>ショゾク</t>
    </rPh>
    <phoneticPr fontId="2"/>
  </si>
  <si>
    <t>氏名</t>
    <rPh sb="0" eb="2">
      <t>シメイ</t>
    </rPh>
    <phoneticPr fontId="2"/>
  </si>
  <si>
    <t>日程</t>
    <phoneticPr fontId="2"/>
  </si>
  <si>
    <t>時間数</t>
    <rPh sb="0" eb="3">
      <t>ジカンスウ</t>
    </rPh>
    <phoneticPr fontId="2"/>
  </si>
  <si>
    <t>（内訳）</t>
    <rPh sb="1" eb="3">
      <t>ウチワケ</t>
    </rPh>
    <phoneticPr fontId="2"/>
  </si>
  <si>
    <t>雇用単価</t>
    <rPh sb="0" eb="2">
      <t>コヨウ</t>
    </rPh>
    <rPh sb="2" eb="4">
      <t>タンカ</t>
    </rPh>
    <phoneticPr fontId="2"/>
  </si>
  <si>
    <t>円</t>
    <rPh sb="0" eb="1">
      <t>エン</t>
    </rPh>
    <phoneticPr fontId="2"/>
  </si>
  <si>
    <t>×</t>
    <phoneticPr fontId="2"/>
  </si>
  <si>
    <t>時間</t>
    <rPh sb="0" eb="2">
      <t>ジカン</t>
    </rPh>
    <phoneticPr fontId="2"/>
  </si>
  <si>
    <t>日</t>
    <rPh sb="0" eb="1">
      <t>ニチ</t>
    </rPh>
    <phoneticPr fontId="2"/>
  </si>
  <si>
    <t>（概算）</t>
    <rPh sb="1" eb="3">
      <t>ガイサン</t>
    </rPh>
    <phoneticPr fontId="2"/>
  </si>
  <si>
    <t>～</t>
    <phoneticPr fontId="2"/>
  </si>
  <si>
    <t>一週あたり合計</t>
    <rPh sb="0" eb="2">
      <t>イッシュウ</t>
    </rPh>
    <rPh sb="5" eb="7">
      <t>ゴウケイ</t>
    </rPh>
    <phoneticPr fontId="2"/>
  </si>
  <si>
    <t>その他</t>
    <rPh sb="2" eb="3">
      <t>タ</t>
    </rPh>
    <phoneticPr fontId="2"/>
  </si>
  <si>
    <t>休憩時間</t>
    <rPh sb="0" eb="2">
      <t>キュウケイ</t>
    </rPh>
    <rPh sb="2" eb="4">
      <t>ジカン</t>
    </rPh>
    <phoneticPr fontId="2"/>
  </si>
  <si>
    <t>週</t>
    <rPh sb="0" eb="1">
      <t>シュウ</t>
    </rPh>
    <phoneticPr fontId="2"/>
  </si>
  <si>
    <t>(採択金額以内におさめてください)</t>
    <rPh sb="1" eb="3">
      <t>サイタク</t>
    </rPh>
    <rPh sb="3" eb="5">
      <t>キンガク</t>
    </rPh>
    <rPh sb="5" eb="7">
      <t>イナイ</t>
    </rPh>
    <phoneticPr fontId="2"/>
  </si>
  <si>
    <t>統計使用列</t>
    <rPh sb="0" eb="2">
      <t>トウケイ</t>
    </rPh>
    <rPh sb="2" eb="4">
      <t>シヨウ</t>
    </rPh>
    <rPh sb="4" eb="5">
      <t>レツ</t>
    </rPh>
    <phoneticPr fontId="2"/>
  </si>
  <si>
    <t>雇用計画書</t>
    <phoneticPr fontId="2"/>
  </si>
  <si>
    <t>就業時間</t>
    <rPh sb="0" eb="2">
      <t>シュウギョウ</t>
    </rPh>
    <rPh sb="2" eb="4">
      <t>ジカン</t>
    </rPh>
    <phoneticPr fontId="2"/>
  </si>
  <si>
    <t>雇用期間</t>
    <rPh sb="0" eb="4">
      <t>コヨウキカン</t>
    </rPh>
    <phoneticPr fontId="2"/>
  </si>
  <si>
    <t>雇用総時間数（概算）</t>
    <rPh sb="0" eb="2">
      <t>コヨウ</t>
    </rPh>
    <rPh sb="2" eb="3">
      <t>ソウ</t>
    </rPh>
    <rPh sb="3" eb="6">
      <t>ジカンスウ</t>
    </rPh>
    <rPh sb="7" eb="9">
      <t>ガイサン</t>
    </rPh>
    <phoneticPr fontId="2"/>
  </si>
  <si>
    <t>※休日は考慮しなくても問題ありません。</t>
    <rPh sb="1" eb="3">
      <t>キュウジツ</t>
    </rPh>
    <rPh sb="4" eb="6">
      <t>コウリョ</t>
    </rPh>
    <rPh sb="11" eb="13">
      <t>モンダイ</t>
    </rPh>
    <phoneticPr fontId="2"/>
  </si>
  <si>
    <t>この支援経費から人件費を支出する期間の雇用計画を記載してください</t>
    <rPh sb="2" eb="4">
      <t>シエン</t>
    </rPh>
    <rPh sb="4" eb="6">
      <t>ケイヒ</t>
    </rPh>
    <rPh sb="8" eb="11">
      <t>ジンケンヒ</t>
    </rPh>
    <rPh sb="12" eb="14">
      <t>シシュツ</t>
    </rPh>
    <rPh sb="16" eb="18">
      <t>キカン</t>
    </rPh>
    <rPh sb="19" eb="21">
      <t>コヨウ</t>
    </rPh>
    <rPh sb="21" eb="23">
      <t>ケイカク</t>
    </rPh>
    <rPh sb="24" eb="26">
      <t>キサイ</t>
    </rPh>
    <phoneticPr fontId="2"/>
  </si>
  <si>
    <t>ヶ月</t>
    <rPh sb="1" eb="2">
      <t>ゲツ</t>
    </rPh>
    <phoneticPr fontId="2"/>
  </si>
  <si>
    <t>（　　　　　）</t>
    <phoneticPr fontId="2"/>
  </si>
  <si>
    <t xml:space="preserve">事務補助員 ・ 技術補助員 ・ 短期支援員 ・ </t>
    <rPh sb="0" eb="2">
      <t>ジム</t>
    </rPh>
    <rPh sb="2" eb="5">
      <t>ホジョイン</t>
    </rPh>
    <rPh sb="8" eb="10">
      <t>ギジュツ</t>
    </rPh>
    <rPh sb="10" eb="13">
      <t>ホジョイン</t>
    </rPh>
    <rPh sb="16" eb="18">
      <t>タンキ</t>
    </rPh>
    <rPh sb="18" eb="20">
      <t>シエン</t>
    </rPh>
    <rPh sb="20" eb="21">
      <t>イン</t>
    </rPh>
    <phoneticPr fontId="2"/>
  </si>
  <si>
    <t>2024年度前期　研究活動とライフイベントの両立のための補助人材支援</t>
    <rPh sb="4" eb="6">
      <t>ネンド</t>
    </rPh>
    <rPh sb="6" eb="8">
      <t>ゼンキ</t>
    </rPh>
    <rPh sb="7" eb="8">
      <t>キ</t>
    </rPh>
    <rPh sb="9" eb="11">
      <t>ケンキュウ</t>
    </rPh>
    <rPh sb="11" eb="13">
      <t>カツドウ</t>
    </rPh>
    <rPh sb="22" eb="24">
      <t>リョウリツ</t>
    </rPh>
    <rPh sb="28" eb="30">
      <t>ホジョ</t>
    </rPh>
    <rPh sb="30" eb="32">
      <t>ジンザイ</t>
    </rPh>
    <rPh sb="32" eb="34">
      <t>シエン</t>
    </rPh>
    <phoneticPr fontId="2"/>
  </si>
  <si>
    <t>2024年度前期　研究活動とライフイベントの両立のための補助人材支援</t>
    <rPh sb="4" eb="6">
      <t>ネンド</t>
    </rPh>
    <rPh sb="6" eb="8">
      <t>ゼンキ</t>
    </rPh>
    <rPh sb="9" eb="11">
      <t>ケンキュウ</t>
    </rPh>
    <rPh sb="11" eb="13">
      <t>カツドウ</t>
    </rPh>
    <rPh sb="22" eb="24">
      <t>リョウリツ</t>
    </rPh>
    <rPh sb="28" eb="30">
      <t>ホジョ</t>
    </rPh>
    <rPh sb="30" eb="32">
      <t>ジンザイ</t>
    </rPh>
    <rPh sb="32" eb="34">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</si>
</sst>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10"/>
      <color theme="1"/>
      <name val="游ゴシック"/>
      <family val="3"/>
      <charset val="128"/>
      <scheme val="minor"/>
    </font>
    <font>
      <sz val="18"/>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right/>
      <top/>
      <bottom style="hair">
        <color auto="1"/>
      </bottom>
      <diagonal/>
    </border>
    <border>
      <left/>
      <right/>
      <top style="hair">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3" fillId="0" borderId="0" xfId="0" applyFont="1">
      <alignment vertical="center"/>
    </xf>
    <xf numFmtId="0" fontId="0" fillId="0" borderId="9" xfId="0" applyBorder="1" applyAlignment="1">
      <alignment horizontal="center" vertical="center"/>
    </xf>
    <xf numFmtId="176" fontId="0" fillId="0" borderId="0" xfId="0" applyNumberFormat="1">
      <alignment vertical="center"/>
    </xf>
    <xf numFmtId="0" fontId="4" fillId="0" borderId="1" xfId="0" applyFont="1" applyBorder="1">
      <alignment vertical="center"/>
    </xf>
    <xf numFmtId="0" fontId="0" fillId="0" borderId="6" xfId="0" applyBorder="1">
      <alignment vertical="center"/>
    </xf>
    <xf numFmtId="0" fontId="0" fillId="0" borderId="2" xfId="0" applyBorder="1">
      <alignment vertical="center"/>
    </xf>
    <xf numFmtId="0" fontId="0" fillId="0" borderId="14" xfId="0" applyBorder="1">
      <alignment vertical="center"/>
    </xf>
    <xf numFmtId="38" fontId="0" fillId="0" borderId="0" xfId="1" applyFont="1">
      <alignment vertical="center"/>
    </xf>
    <xf numFmtId="0" fontId="0" fillId="0" borderId="17" xfId="0" applyBorder="1">
      <alignment vertical="center"/>
    </xf>
    <xf numFmtId="38" fontId="0" fillId="0" borderId="17" xfId="1" applyFont="1" applyBorder="1">
      <alignment vertical="center"/>
    </xf>
    <xf numFmtId="0" fontId="0" fillId="0" borderId="17" xfId="0" applyBorder="1" applyAlignment="1">
      <alignment horizontal="center" vertical="center"/>
    </xf>
    <xf numFmtId="0" fontId="5" fillId="0" borderId="0" xfId="0" applyFont="1">
      <alignment vertical="center"/>
    </xf>
    <xf numFmtId="176" fontId="0" fillId="2" borderId="2" xfId="0" applyNumberFormat="1" applyFill="1" applyBorder="1" applyAlignment="1">
      <alignment horizontal="center" vertical="center"/>
    </xf>
    <xf numFmtId="20" fontId="0" fillId="2" borderId="1" xfId="0" applyNumberFormat="1" applyFill="1" applyBorder="1">
      <alignment vertical="center"/>
    </xf>
    <xf numFmtId="0" fontId="0" fillId="2" borderId="1" xfId="0" applyFill="1" applyBorder="1">
      <alignment vertical="center"/>
    </xf>
    <xf numFmtId="0" fontId="0" fillId="2" borderId="13" xfId="0" applyFill="1" applyBorder="1">
      <alignment vertical="center"/>
    </xf>
    <xf numFmtId="0" fontId="4" fillId="0" borderId="0" xfId="0" applyFont="1" applyAlignment="1">
      <alignment horizontal="right" vertical="center"/>
    </xf>
    <xf numFmtId="38" fontId="6" fillId="2" borderId="18" xfId="1" applyFont="1" applyFill="1" applyBorder="1">
      <alignment vertical="center"/>
    </xf>
    <xf numFmtId="0" fontId="6" fillId="0" borderId="18" xfId="0" applyFont="1" applyBorder="1" applyAlignment="1">
      <alignment horizontal="center" vertical="center"/>
    </xf>
    <xf numFmtId="0" fontId="6" fillId="0" borderId="18" xfId="0" applyFont="1" applyBorder="1">
      <alignment vertical="center"/>
    </xf>
    <xf numFmtId="0" fontId="6" fillId="0" borderId="0" xfId="0" applyFont="1">
      <alignment vertical="center"/>
    </xf>
    <xf numFmtId="38" fontId="6" fillId="2" borderId="19" xfId="1" applyFont="1" applyFill="1" applyBorder="1">
      <alignment vertical="center"/>
    </xf>
    <xf numFmtId="0" fontId="6" fillId="0" borderId="19" xfId="0" applyFont="1" applyBorder="1" applyAlignment="1">
      <alignment horizontal="center" vertical="center"/>
    </xf>
    <xf numFmtId="0" fontId="6" fillId="0" borderId="19" xfId="0" applyFont="1" applyBorder="1">
      <alignment vertical="center"/>
    </xf>
    <xf numFmtId="0" fontId="6" fillId="2" borderId="19" xfId="0" applyFont="1" applyFill="1" applyBorder="1">
      <alignment vertical="center"/>
    </xf>
    <xf numFmtId="0" fontId="6" fillId="0" borderId="19" xfId="0" applyFont="1" applyBorder="1" applyAlignment="1">
      <alignment horizontal="left"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14" fontId="0" fillId="2" borderId="2" xfId="0" applyNumberFormat="1" applyFill="1" applyBorder="1" applyAlignment="1">
      <alignment horizontal="center" vertical="center"/>
    </xf>
    <xf numFmtId="14" fontId="0" fillId="2" borderId="9" xfId="0" applyNumberFormat="1" applyFill="1" applyBorder="1" applyAlignment="1">
      <alignment horizontal="center" vertical="center"/>
    </xf>
    <xf numFmtId="176" fontId="0" fillId="2" borderId="9" xfId="0" applyNumberFormat="1" applyFill="1" applyBorder="1" applyAlignment="1">
      <alignment horizontal="center" vertical="center"/>
    </xf>
    <xf numFmtId="176" fontId="0" fillId="2" borderId="3" xfId="0" applyNumberForma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6" fillId="0" borderId="18" xfId="0" applyFont="1" applyBorder="1" applyAlignment="1">
      <alignment horizontal="left" vertical="center"/>
    </xf>
    <xf numFmtId="0" fontId="0" fillId="0" borderId="12" xfId="0" applyBorder="1" applyAlignment="1">
      <alignment horizontal="center" vertical="center"/>
    </xf>
    <xf numFmtId="14" fontId="0" fillId="2" borderId="3" xfId="0" applyNumberFormat="1" applyFill="1" applyBorder="1" applyAlignment="1">
      <alignment horizontal="center" vertical="center"/>
    </xf>
    <xf numFmtId="0" fontId="0" fillId="2" borderId="1" xfId="0"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531412</xdr:colOff>
      <xdr:row>8</xdr:row>
      <xdr:rowOff>45389</xdr:rowOff>
    </xdr:from>
    <xdr:to>
      <xdr:col>14</xdr:col>
      <xdr:colOff>323685</xdr:colOff>
      <xdr:row>9</xdr:row>
      <xdr:rowOff>186193</xdr:rowOff>
    </xdr:to>
    <xdr:sp macro="" textlink="">
      <xdr:nvSpPr>
        <xdr:cNvPr id="2" name="楕円 1">
          <a:extLst>
            <a:ext uri="{FF2B5EF4-FFF2-40B4-BE49-F238E27FC236}">
              <a16:creationId xmlns:a16="http://schemas.microsoft.com/office/drawing/2014/main" id="{83E1C524-5613-69C7-189D-7D52A5BF9964}"/>
            </a:ext>
          </a:extLst>
        </xdr:cNvPr>
        <xdr:cNvSpPr/>
      </xdr:nvSpPr>
      <xdr:spPr>
        <a:xfrm>
          <a:off x="5865412" y="2079929"/>
          <a:ext cx="935273" cy="37702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273327</xdr:colOff>
      <xdr:row>8</xdr:row>
      <xdr:rowOff>165653</xdr:rowOff>
    </xdr:from>
    <xdr:to>
      <xdr:col>5</xdr:col>
      <xdr:colOff>66262</xdr:colOff>
      <xdr:row>10</xdr:row>
      <xdr:rowOff>66261</xdr:rowOff>
    </xdr:to>
    <xdr:sp macro="" textlink="">
      <xdr:nvSpPr>
        <xdr:cNvPr id="2" name="楕円 1">
          <a:extLst>
            <a:ext uri="{FF2B5EF4-FFF2-40B4-BE49-F238E27FC236}">
              <a16:creationId xmlns:a16="http://schemas.microsoft.com/office/drawing/2014/main" id="{A1571EA1-5537-41C4-94D3-790EEF1A0B1C}"/>
            </a:ext>
          </a:extLst>
        </xdr:cNvPr>
        <xdr:cNvSpPr/>
      </xdr:nvSpPr>
      <xdr:spPr>
        <a:xfrm>
          <a:off x="1805610" y="2252870"/>
          <a:ext cx="935935"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173935</xdr:colOff>
      <xdr:row>6</xdr:row>
      <xdr:rowOff>49695</xdr:rowOff>
    </xdr:from>
    <xdr:to>
      <xdr:col>15</xdr:col>
      <xdr:colOff>538370</xdr:colOff>
      <xdr:row>8</xdr:row>
      <xdr:rowOff>41413</xdr:rowOff>
    </xdr:to>
    <xdr:sp macro="" textlink="">
      <xdr:nvSpPr>
        <xdr:cNvPr id="3" name="吹き出し: 線 2">
          <a:extLst>
            <a:ext uri="{FF2B5EF4-FFF2-40B4-BE49-F238E27FC236}">
              <a16:creationId xmlns:a16="http://schemas.microsoft.com/office/drawing/2014/main" id="{ACFF6434-248B-F70F-9098-90E58EDF17AF}"/>
            </a:ext>
          </a:extLst>
        </xdr:cNvPr>
        <xdr:cNvSpPr/>
      </xdr:nvSpPr>
      <xdr:spPr>
        <a:xfrm>
          <a:off x="5151783" y="1490869"/>
          <a:ext cx="2468217" cy="637761"/>
        </a:xfrm>
        <a:prstGeom prst="borderCallout1">
          <a:avLst>
            <a:gd name="adj1" fmla="val 64583"/>
            <a:gd name="adj2" fmla="val -279"/>
            <a:gd name="adj3" fmla="val 133899"/>
            <a:gd name="adj4" fmla="val -16856"/>
          </a:avLst>
        </a:prstGeom>
        <a:ln w="12700"/>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「その他」の場合は、カッコの中に職種を記入してください</a:t>
          </a:r>
        </a:p>
      </xdr:txBody>
    </xdr:sp>
    <xdr:clientData/>
  </xdr:twoCellAnchor>
  <xdr:twoCellAnchor>
    <xdr:from>
      <xdr:col>14</xdr:col>
      <xdr:colOff>91109</xdr:colOff>
      <xdr:row>0</xdr:row>
      <xdr:rowOff>207065</xdr:rowOff>
    </xdr:from>
    <xdr:to>
      <xdr:col>17</xdr:col>
      <xdr:colOff>356152</xdr:colOff>
      <xdr:row>4</xdr:row>
      <xdr:rowOff>140804</xdr:rowOff>
    </xdr:to>
    <xdr:sp macro="" textlink="">
      <xdr:nvSpPr>
        <xdr:cNvPr id="4" name="吹き出し: 線 3">
          <a:extLst>
            <a:ext uri="{FF2B5EF4-FFF2-40B4-BE49-F238E27FC236}">
              <a16:creationId xmlns:a16="http://schemas.microsoft.com/office/drawing/2014/main" id="{288A4465-CAD9-EB99-BC32-90206604B147}"/>
            </a:ext>
          </a:extLst>
        </xdr:cNvPr>
        <xdr:cNvSpPr/>
      </xdr:nvSpPr>
      <xdr:spPr>
        <a:xfrm>
          <a:off x="6601239" y="207065"/>
          <a:ext cx="2095500" cy="811696"/>
        </a:xfrm>
        <a:prstGeom prst="borderCallout1">
          <a:avLst>
            <a:gd name="adj1" fmla="val 52471"/>
            <a:gd name="adj2" fmla="val -428"/>
            <a:gd name="adj3" fmla="val 3261"/>
            <a:gd name="adj4" fmla="val -13036"/>
          </a:avLst>
        </a:prstGeom>
        <a:ln w="12700"/>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100"/>
            <a:t>N</a:t>
          </a:r>
          <a:r>
            <a:rPr kumimoji="1" lang="ja-JP" altLang="en-US" sz="1100"/>
            <a:t>列には計算式が入ってるセルがありますので、変更しないようお願いいたしまします。</a:t>
          </a:r>
        </a:p>
      </xdr:txBody>
    </xdr:sp>
    <xdr:clientData/>
  </xdr:twoCellAnchor>
  <xdr:twoCellAnchor>
    <xdr:from>
      <xdr:col>11</xdr:col>
      <xdr:colOff>215347</xdr:colOff>
      <xdr:row>14</xdr:row>
      <xdr:rowOff>66261</xdr:rowOff>
    </xdr:from>
    <xdr:to>
      <xdr:col>17</xdr:col>
      <xdr:colOff>546651</xdr:colOff>
      <xdr:row>17</xdr:row>
      <xdr:rowOff>49697</xdr:rowOff>
    </xdr:to>
    <xdr:sp macro="" textlink="">
      <xdr:nvSpPr>
        <xdr:cNvPr id="5" name="吹き出し: 線 4">
          <a:extLst>
            <a:ext uri="{FF2B5EF4-FFF2-40B4-BE49-F238E27FC236}">
              <a16:creationId xmlns:a16="http://schemas.microsoft.com/office/drawing/2014/main" id="{ED777DE9-B245-79C2-FCCB-2239B8153104}"/>
            </a:ext>
          </a:extLst>
        </xdr:cNvPr>
        <xdr:cNvSpPr/>
      </xdr:nvSpPr>
      <xdr:spPr>
        <a:xfrm>
          <a:off x="5193195" y="3412435"/>
          <a:ext cx="3694043" cy="803414"/>
        </a:xfrm>
        <a:prstGeom prst="borderCallout1">
          <a:avLst>
            <a:gd name="adj1" fmla="val 33224"/>
            <a:gd name="adj2" fmla="val -268"/>
            <a:gd name="adj3" fmla="val 36198"/>
            <a:gd name="adj4" fmla="val -5974"/>
          </a:avLst>
        </a:prstGeom>
        <a:ln w="12700"/>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「終業時間」と「休憩時間」を入力してください。</a:t>
          </a:r>
          <a:endParaRPr kumimoji="1" lang="en-US" altLang="ja-JP" sz="1100"/>
        </a:p>
        <a:p>
          <a:pPr algn="l"/>
          <a:r>
            <a:rPr kumimoji="1" lang="ja-JP" altLang="en-US" sz="1100"/>
            <a:t>「時間数」は自動計算されますが、もし計算が間違っておりましたら、直接数字を入力してください。</a:t>
          </a:r>
        </a:p>
      </xdr:txBody>
    </xdr:sp>
    <xdr:clientData/>
  </xdr:twoCellAnchor>
  <xdr:twoCellAnchor>
    <xdr:from>
      <xdr:col>7</xdr:col>
      <xdr:colOff>82826</xdr:colOff>
      <xdr:row>30</xdr:row>
      <xdr:rowOff>140804</xdr:rowOff>
    </xdr:from>
    <xdr:to>
      <xdr:col>13</xdr:col>
      <xdr:colOff>554935</xdr:colOff>
      <xdr:row>32</xdr:row>
      <xdr:rowOff>0</xdr:rowOff>
    </xdr:to>
    <xdr:sp macro="" textlink="">
      <xdr:nvSpPr>
        <xdr:cNvPr id="6" name="吹き出し: 線 5">
          <a:extLst>
            <a:ext uri="{FF2B5EF4-FFF2-40B4-BE49-F238E27FC236}">
              <a16:creationId xmlns:a16="http://schemas.microsoft.com/office/drawing/2014/main" id="{46225703-DA39-A1CD-F2A7-A10457E98131}"/>
            </a:ext>
          </a:extLst>
        </xdr:cNvPr>
        <xdr:cNvSpPr/>
      </xdr:nvSpPr>
      <xdr:spPr>
        <a:xfrm>
          <a:off x="3337891" y="7429500"/>
          <a:ext cx="3155674" cy="339587"/>
        </a:xfrm>
        <a:prstGeom prst="borderCallout1">
          <a:avLst>
            <a:gd name="adj1" fmla="val 49219"/>
            <a:gd name="adj2" fmla="val -197"/>
            <a:gd name="adj3" fmla="val -78849"/>
            <a:gd name="adj4" fmla="val -21798"/>
          </a:avLst>
        </a:prstGeom>
        <a:ln w="12700"/>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「保険料」につきましては、概算で結構です。</a:t>
          </a:r>
        </a:p>
      </xdr:txBody>
    </xdr:sp>
    <xdr:clientData/>
  </xdr:twoCellAnchor>
  <xdr:twoCellAnchor>
    <xdr:from>
      <xdr:col>7</xdr:col>
      <xdr:colOff>248479</xdr:colOff>
      <xdr:row>0</xdr:row>
      <xdr:rowOff>140805</xdr:rowOff>
    </xdr:from>
    <xdr:to>
      <xdr:col>11</xdr:col>
      <xdr:colOff>356152</xdr:colOff>
      <xdr:row>2</xdr:row>
      <xdr:rowOff>331305</xdr:rowOff>
    </xdr:to>
    <xdr:sp macro="" textlink="">
      <xdr:nvSpPr>
        <xdr:cNvPr id="7" name="正方形/長方形 6">
          <a:extLst>
            <a:ext uri="{FF2B5EF4-FFF2-40B4-BE49-F238E27FC236}">
              <a16:creationId xmlns:a16="http://schemas.microsoft.com/office/drawing/2014/main" id="{E0292BA8-E996-3239-BB14-CAF82B81B649}"/>
            </a:ext>
          </a:extLst>
        </xdr:cNvPr>
        <xdr:cNvSpPr/>
      </xdr:nvSpPr>
      <xdr:spPr>
        <a:xfrm>
          <a:off x="3503544" y="140805"/>
          <a:ext cx="1830456" cy="563217"/>
        </a:xfrm>
        <a:prstGeom prst="rect">
          <a:avLst/>
        </a:prstGeom>
        <a:solidFill>
          <a:srgbClr val="FF7C8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ysClr val="windowText" lastClr="000000"/>
              </a:solidFill>
            </a:rPr>
            <a:t>水色のセルにつきまして、入力してください。</a:t>
          </a:r>
          <a:endParaRPr kumimoji="1" lang="en-US" altLang="ja-JP" sz="1100" b="1" baseline="0">
            <a:solidFill>
              <a:sysClr val="windowText" lastClr="000000"/>
            </a:solidFill>
          </a:endParaRPr>
        </a:p>
        <a:p>
          <a:pPr algn="l"/>
          <a:endParaRPr kumimoji="1" lang="ja-JP" altLang="en-US" sz="11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D109-900F-4AB6-91CA-546979D621EF}">
  <dimension ref="A1:O32"/>
  <sheetViews>
    <sheetView tabSelected="1" view="pageBreakPreview" zoomScaleNormal="100" zoomScaleSheetLayoutView="100" workbookViewId="0">
      <selection activeCell="L3" sqref="L3"/>
    </sheetView>
  </sheetViews>
  <sheetFormatPr defaultRowHeight="18" x14ac:dyDescent="0.45"/>
  <cols>
    <col min="1" max="1" width="5.09765625" customWidth="1"/>
    <col min="2" max="5" width="7.5" customWidth="1"/>
    <col min="6" max="7" width="3.69921875" customWidth="1"/>
    <col min="8" max="9" width="7.5" customWidth="1"/>
    <col min="10" max="11" width="3.69921875" customWidth="1"/>
    <col min="12" max="12" width="5.09765625" customWidth="1"/>
    <col min="13" max="16" width="7.5" customWidth="1"/>
  </cols>
  <sheetData>
    <row r="1" spans="1:15" x14ac:dyDescent="0.45">
      <c r="A1" s="14" t="s">
        <v>39</v>
      </c>
      <c r="N1" t="s">
        <v>29</v>
      </c>
    </row>
    <row r="2" spans="1:15" ht="10.5" customHeight="1" x14ac:dyDescent="0.45"/>
    <row r="3" spans="1:15" ht="28.8" x14ac:dyDescent="0.45">
      <c r="D3" s="40" t="s">
        <v>30</v>
      </c>
      <c r="E3" s="40"/>
      <c r="F3" s="40"/>
      <c r="G3" s="40"/>
      <c r="H3" s="40"/>
    </row>
    <row r="4" spans="1:15" ht="9.75" customHeight="1" x14ac:dyDescent="0.45"/>
    <row r="5" spans="1:15" x14ac:dyDescent="0.45">
      <c r="A5" t="s">
        <v>35</v>
      </c>
    </row>
    <row r="6" spans="1:15" ht="25.5" customHeight="1" x14ac:dyDescent="0.45">
      <c r="B6" s="41" t="s">
        <v>0</v>
      </c>
      <c r="C6" s="41"/>
      <c r="D6" s="1" t="s">
        <v>12</v>
      </c>
      <c r="E6" s="46"/>
      <c r="F6" s="46"/>
      <c r="G6" s="46"/>
      <c r="H6" s="46"/>
      <c r="I6" s="46"/>
      <c r="J6" s="46"/>
      <c r="K6" s="46"/>
    </row>
    <row r="7" spans="1:15" ht="25.5" customHeight="1" x14ac:dyDescent="0.45">
      <c r="B7" s="41"/>
      <c r="C7" s="41"/>
      <c r="D7" s="1" t="s">
        <v>13</v>
      </c>
      <c r="E7" s="46"/>
      <c r="F7" s="46"/>
      <c r="G7" s="46"/>
      <c r="H7" s="46"/>
      <c r="I7" s="46"/>
      <c r="J7" s="46"/>
      <c r="K7" s="46"/>
    </row>
    <row r="8" spans="1:15" ht="25.5" customHeight="1" x14ac:dyDescent="0.45">
      <c r="B8" s="41" t="s">
        <v>1</v>
      </c>
      <c r="C8" s="41"/>
      <c r="D8" s="1" t="s">
        <v>13</v>
      </c>
      <c r="E8" s="46"/>
      <c r="F8" s="46"/>
      <c r="G8" s="46"/>
      <c r="H8" s="46"/>
      <c r="I8" s="46"/>
      <c r="J8" s="46"/>
      <c r="K8" s="46"/>
    </row>
    <row r="9" spans="1:15" ht="18.75" customHeight="1" x14ac:dyDescent="0.45"/>
    <row r="10" spans="1:15" x14ac:dyDescent="0.45">
      <c r="A10" s="3" t="s">
        <v>2</v>
      </c>
      <c r="C10" s="42" t="s">
        <v>38</v>
      </c>
      <c r="D10" s="42"/>
      <c r="E10" s="42"/>
      <c r="F10" s="42"/>
      <c r="G10" s="42"/>
      <c r="H10" s="42"/>
      <c r="I10" t="s">
        <v>25</v>
      </c>
      <c r="J10" s="42" t="s">
        <v>37</v>
      </c>
      <c r="K10" s="42"/>
      <c r="L10" s="42"/>
    </row>
    <row r="11" spans="1:15" ht="9.75" customHeight="1" x14ac:dyDescent="0.45"/>
    <row r="12" spans="1:15" x14ac:dyDescent="0.45">
      <c r="A12" s="3" t="s">
        <v>32</v>
      </c>
    </row>
    <row r="13" spans="1:15" ht="22.5" customHeight="1" x14ac:dyDescent="0.45">
      <c r="B13" s="29" t="s">
        <v>14</v>
      </c>
      <c r="C13" s="31"/>
      <c r="D13" s="32">
        <v>45383</v>
      </c>
      <c r="E13" s="33"/>
      <c r="F13" s="30" t="s">
        <v>23</v>
      </c>
      <c r="G13" s="30"/>
      <c r="H13" s="30"/>
      <c r="I13" s="33">
        <v>45565</v>
      </c>
      <c r="J13" s="33"/>
      <c r="K13" s="45"/>
      <c r="N13">
        <f>INT(_xlfn.DAYS(I13,D13)/7)</f>
        <v>26</v>
      </c>
      <c r="O13" t="s">
        <v>27</v>
      </c>
    </row>
    <row r="14" spans="1:15" ht="9.75" customHeight="1" x14ac:dyDescent="0.45"/>
    <row r="15" spans="1:15" x14ac:dyDescent="0.45">
      <c r="A15" s="3" t="s">
        <v>3</v>
      </c>
    </row>
    <row r="16" spans="1:15" ht="22.5" customHeight="1" x14ac:dyDescent="0.45">
      <c r="B16" s="29"/>
      <c r="C16" s="30"/>
      <c r="D16" s="29" t="s">
        <v>31</v>
      </c>
      <c r="E16" s="30"/>
      <c r="F16" s="30"/>
      <c r="G16" s="31"/>
      <c r="H16" s="6" t="s">
        <v>26</v>
      </c>
      <c r="I16" s="29" t="s">
        <v>15</v>
      </c>
      <c r="J16" s="30"/>
      <c r="K16" s="31"/>
    </row>
    <row r="17" spans="1:15" ht="22.5" customHeight="1" x14ac:dyDescent="0.45">
      <c r="B17" s="29" t="s">
        <v>4</v>
      </c>
      <c r="C17" s="30"/>
      <c r="D17" s="15"/>
      <c r="E17" s="4" t="s">
        <v>23</v>
      </c>
      <c r="F17" s="34"/>
      <c r="G17" s="35"/>
      <c r="H17" s="16"/>
      <c r="I17" s="8">
        <f>(F17-D17-H17)*24</f>
        <v>0</v>
      </c>
      <c r="J17" s="30" t="s">
        <v>20</v>
      </c>
      <c r="K17" s="31"/>
    </row>
    <row r="18" spans="1:15" ht="22.5" customHeight="1" x14ac:dyDescent="0.45">
      <c r="B18" s="29" t="s">
        <v>5</v>
      </c>
      <c r="C18" s="30"/>
      <c r="D18" s="15"/>
      <c r="E18" s="4" t="s">
        <v>23</v>
      </c>
      <c r="F18" s="34"/>
      <c r="G18" s="35"/>
      <c r="H18" s="16"/>
      <c r="I18" s="8">
        <f t="shared" ref="I18:I21" si="0">(F18-D18-H18)*24</f>
        <v>0</v>
      </c>
      <c r="J18" s="30" t="s">
        <v>20</v>
      </c>
      <c r="K18" s="31"/>
    </row>
    <row r="19" spans="1:15" ht="22.5" customHeight="1" x14ac:dyDescent="0.45">
      <c r="B19" s="29" t="s">
        <v>6</v>
      </c>
      <c r="C19" s="30"/>
      <c r="D19" s="15"/>
      <c r="E19" s="4" t="s">
        <v>23</v>
      </c>
      <c r="F19" s="34"/>
      <c r="G19" s="35"/>
      <c r="H19" s="17"/>
      <c r="I19" s="8">
        <f t="shared" si="0"/>
        <v>0</v>
      </c>
      <c r="J19" s="30" t="s">
        <v>20</v>
      </c>
      <c r="K19" s="31"/>
    </row>
    <row r="20" spans="1:15" ht="22.5" customHeight="1" x14ac:dyDescent="0.45">
      <c r="B20" s="29" t="s">
        <v>7</v>
      </c>
      <c r="C20" s="30"/>
      <c r="D20" s="15"/>
      <c r="E20" s="4" t="s">
        <v>23</v>
      </c>
      <c r="F20" s="34"/>
      <c r="G20" s="35"/>
      <c r="H20" s="17"/>
      <c r="I20" s="8">
        <f t="shared" si="0"/>
        <v>0</v>
      </c>
      <c r="J20" s="30" t="s">
        <v>20</v>
      </c>
      <c r="K20" s="31"/>
    </row>
    <row r="21" spans="1:15" ht="22.5" customHeight="1" thickBot="1" x14ac:dyDescent="0.5">
      <c r="B21" s="38" t="s">
        <v>8</v>
      </c>
      <c r="C21" s="39"/>
      <c r="D21" s="15"/>
      <c r="E21" s="2" t="s">
        <v>23</v>
      </c>
      <c r="F21" s="34"/>
      <c r="G21" s="35"/>
      <c r="H21" s="18"/>
      <c r="I21" s="9">
        <f t="shared" si="0"/>
        <v>0</v>
      </c>
      <c r="J21" s="47" t="s">
        <v>20</v>
      </c>
      <c r="K21" s="48"/>
    </row>
    <row r="22" spans="1:15" ht="22.5" customHeight="1" thickTop="1" x14ac:dyDescent="0.45">
      <c r="B22" s="36" t="s">
        <v>24</v>
      </c>
      <c r="C22" s="37"/>
      <c r="D22" s="36"/>
      <c r="E22" s="37"/>
      <c r="F22" s="37"/>
      <c r="G22" s="37"/>
      <c r="H22" s="44"/>
      <c r="I22" s="7">
        <f>SUM(I17:I21)</f>
        <v>0</v>
      </c>
      <c r="J22" s="49" t="s">
        <v>20</v>
      </c>
      <c r="K22" s="50"/>
      <c r="N22">
        <f>COUNTIF(I17:I21,"&lt;&gt;0")</f>
        <v>0</v>
      </c>
      <c r="O22" t="s">
        <v>21</v>
      </c>
    </row>
    <row r="23" spans="1:15" ht="9.75" customHeight="1" x14ac:dyDescent="0.45"/>
    <row r="24" spans="1:15" ht="22.5" customHeight="1" thickBot="1" x14ac:dyDescent="0.5">
      <c r="A24" s="3" t="s">
        <v>33</v>
      </c>
      <c r="D24" s="11">
        <f>I22*N13</f>
        <v>0</v>
      </c>
      <c r="E24" s="13" t="s">
        <v>20</v>
      </c>
    </row>
    <row r="25" spans="1:15" ht="9.75" customHeight="1" x14ac:dyDescent="0.45"/>
    <row r="26" spans="1:15" ht="22.5" customHeight="1" thickBot="1" x14ac:dyDescent="0.5">
      <c r="A26" s="3" t="s">
        <v>9</v>
      </c>
      <c r="D26" s="12">
        <f>N28+N29+N30</f>
        <v>0</v>
      </c>
      <c r="E26" s="13" t="s">
        <v>18</v>
      </c>
      <c r="F26" t="s">
        <v>28</v>
      </c>
    </row>
    <row r="27" spans="1:15" ht="9.75" customHeight="1" x14ac:dyDescent="0.45"/>
    <row r="28" spans="1:15" x14ac:dyDescent="0.45">
      <c r="B28" s="19" t="s">
        <v>16</v>
      </c>
      <c r="C28" s="43" t="s">
        <v>17</v>
      </c>
      <c r="D28" s="43"/>
      <c r="E28" s="20">
        <v>0</v>
      </c>
      <c r="F28" s="22" t="s">
        <v>18</v>
      </c>
      <c r="G28" s="21" t="s">
        <v>19</v>
      </c>
      <c r="H28" s="22">
        <f>I22</f>
        <v>0</v>
      </c>
      <c r="I28" s="22" t="s">
        <v>20</v>
      </c>
      <c r="J28" s="21" t="s">
        <v>19</v>
      </c>
      <c r="K28" s="22">
        <f>N13</f>
        <v>26</v>
      </c>
      <c r="L28" s="22" t="s">
        <v>27</v>
      </c>
      <c r="M28" s="5"/>
      <c r="N28" s="10">
        <f>E28*H28*K28</f>
        <v>0</v>
      </c>
      <c r="O28" t="s">
        <v>18</v>
      </c>
    </row>
    <row r="29" spans="1:15" x14ac:dyDescent="0.45">
      <c r="B29" s="23"/>
      <c r="C29" s="28" t="s">
        <v>10</v>
      </c>
      <c r="D29" s="28"/>
      <c r="E29" s="24">
        <v>0</v>
      </c>
      <c r="F29" s="26" t="s">
        <v>18</v>
      </c>
      <c r="G29" s="25" t="s">
        <v>19</v>
      </c>
      <c r="H29" s="27">
        <v>0</v>
      </c>
      <c r="I29" s="26" t="s">
        <v>36</v>
      </c>
      <c r="J29" s="25"/>
      <c r="K29" s="26"/>
      <c r="L29" s="26"/>
      <c r="N29" s="10">
        <f>E29*H29</f>
        <v>0</v>
      </c>
      <c r="O29" t="s">
        <v>18</v>
      </c>
    </row>
    <row r="30" spans="1:15" x14ac:dyDescent="0.45">
      <c r="B30" s="23"/>
      <c r="C30" s="28" t="s">
        <v>11</v>
      </c>
      <c r="D30" s="28"/>
      <c r="E30" s="24">
        <v>0</v>
      </c>
      <c r="F30" s="26" t="s">
        <v>18</v>
      </c>
      <c r="G30" s="23" t="s">
        <v>22</v>
      </c>
      <c r="H30" s="23"/>
      <c r="I30" s="23"/>
      <c r="J30" s="23"/>
      <c r="K30" s="23"/>
      <c r="L30" s="23"/>
      <c r="N30">
        <f>E30</f>
        <v>0</v>
      </c>
      <c r="O30" t="s">
        <v>18</v>
      </c>
    </row>
    <row r="32" spans="1:15" x14ac:dyDescent="0.45">
      <c r="A32" t="s">
        <v>34</v>
      </c>
    </row>
  </sheetData>
  <mergeCells count="36">
    <mergeCell ref="J22:K22"/>
    <mergeCell ref="I16:K16"/>
    <mergeCell ref="F17:G17"/>
    <mergeCell ref="J10:L10"/>
    <mergeCell ref="F20:G20"/>
    <mergeCell ref="J17:K17"/>
    <mergeCell ref="J18:K18"/>
    <mergeCell ref="J19:K19"/>
    <mergeCell ref="J20:K20"/>
    <mergeCell ref="J21:K21"/>
    <mergeCell ref="I13:K13"/>
    <mergeCell ref="F13:H13"/>
    <mergeCell ref="E6:K6"/>
    <mergeCell ref="E7:K7"/>
    <mergeCell ref="E8:K8"/>
    <mergeCell ref="D3:H3"/>
    <mergeCell ref="B6:C7"/>
    <mergeCell ref="B8:C8"/>
    <mergeCell ref="C10:H10"/>
    <mergeCell ref="C28:D28"/>
    <mergeCell ref="D22:H22"/>
    <mergeCell ref="C29:D29"/>
    <mergeCell ref="C30:D30"/>
    <mergeCell ref="D16:G16"/>
    <mergeCell ref="D13:E13"/>
    <mergeCell ref="F21:G21"/>
    <mergeCell ref="B17:C17"/>
    <mergeCell ref="B16:C16"/>
    <mergeCell ref="B18:C18"/>
    <mergeCell ref="B19:C19"/>
    <mergeCell ref="B20:C20"/>
    <mergeCell ref="B22:C22"/>
    <mergeCell ref="B21:C21"/>
    <mergeCell ref="B13:C13"/>
    <mergeCell ref="F18:G18"/>
    <mergeCell ref="F19:G19"/>
  </mergeCells>
  <phoneticPr fontId="2"/>
  <pageMargins left="0.7" right="0.7" top="0.75" bottom="0.75" header="0.3" footer="0.3"/>
  <pageSetup paperSize="9"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78889-C03D-453B-A4F6-B108E3033118}">
  <dimension ref="A1:O32"/>
  <sheetViews>
    <sheetView view="pageBreakPreview" zoomScale="115" zoomScaleNormal="100" zoomScaleSheetLayoutView="115" workbookViewId="0">
      <selection activeCell="I14" sqref="I14"/>
    </sheetView>
  </sheetViews>
  <sheetFormatPr defaultRowHeight="18" x14ac:dyDescent="0.45"/>
  <cols>
    <col min="1" max="1" width="5.09765625" customWidth="1"/>
    <col min="2" max="5" width="7.5" customWidth="1"/>
    <col min="6" max="7" width="3.69921875" customWidth="1"/>
    <col min="8" max="9" width="7.5" customWidth="1"/>
    <col min="10" max="11" width="3.69921875" customWidth="1"/>
    <col min="12" max="12" width="5.09765625" customWidth="1"/>
    <col min="13" max="16" width="7.5" customWidth="1"/>
  </cols>
  <sheetData>
    <row r="1" spans="1:15" x14ac:dyDescent="0.45">
      <c r="A1" s="14" t="s">
        <v>40</v>
      </c>
      <c r="N1" t="s">
        <v>29</v>
      </c>
    </row>
    <row r="2" spans="1:15" ht="10.5" customHeight="1" x14ac:dyDescent="0.45"/>
    <row r="3" spans="1:15" ht="28.8" x14ac:dyDescent="0.45">
      <c r="D3" s="40" t="s">
        <v>30</v>
      </c>
      <c r="E3" s="40"/>
      <c r="F3" s="40"/>
      <c r="G3" s="40"/>
      <c r="H3" s="40"/>
    </row>
    <row r="4" spans="1:15" ht="9.75" customHeight="1" x14ac:dyDescent="0.45"/>
    <row r="5" spans="1:15" x14ac:dyDescent="0.45">
      <c r="A5" t="s">
        <v>35</v>
      </c>
    </row>
    <row r="6" spans="1:15" ht="25.5" customHeight="1" x14ac:dyDescent="0.45">
      <c r="B6" s="41" t="s">
        <v>0</v>
      </c>
      <c r="C6" s="41"/>
      <c r="D6" s="1" t="s">
        <v>12</v>
      </c>
      <c r="E6" s="46"/>
      <c r="F6" s="46"/>
      <c r="G6" s="46"/>
      <c r="H6" s="46"/>
      <c r="I6" s="46"/>
      <c r="J6" s="46"/>
      <c r="K6" s="46"/>
    </row>
    <row r="7" spans="1:15" ht="25.5" customHeight="1" x14ac:dyDescent="0.45">
      <c r="B7" s="41"/>
      <c r="C7" s="41"/>
      <c r="D7" s="1" t="s">
        <v>13</v>
      </c>
      <c r="E7" s="46"/>
      <c r="F7" s="46"/>
      <c r="G7" s="46"/>
      <c r="H7" s="46"/>
      <c r="I7" s="46"/>
      <c r="J7" s="46"/>
      <c r="K7" s="46"/>
    </row>
    <row r="8" spans="1:15" ht="25.5" customHeight="1" x14ac:dyDescent="0.45">
      <c r="B8" s="41" t="s">
        <v>1</v>
      </c>
      <c r="C8" s="41"/>
      <c r="D8" s="1" t="s">
        <v>13</v>
      </c>
      <c r="E8" s="46"/>
      <c r="F8" s="46"/>
      <c r="G8" s="46"/>
      <c r="H8" s="46"/>
      <c r="I8" s="46"/>
      <c r="J8" s="46"/>
      <c r="K8" s="46"/>
    </row>
    <row r="9" spans="1:15" ht="18.75" customHeight="1" x14ac:dyDescent="0.45"/>
    <row r="10" spans="1:15" x14ac:dyDescent="0.45">
      <c r="A10" s="3" t="s">
        <v>2</v>
      </c>
      <c r="C10" s="42" t="s">
        <v>38</v>
      </c>
      <c r="D10" s="42"/>
      <c r="E10" s="42"/>
      <c r="F10" s="42"/>
      <c r="G10" s="42"/>
      <c r="H10" s="42"/>
      <c r="I10" t="s">
        <v>25</v>
      </c>
      <c r="J10" s="42" t="s">
        <v>37</v>
      </c>
      <c r="K10" s="42"/>
      <c r="L10" s="42"/>
    </row>
    <row r="11" spans="1:15" ht="9.75" customHeight="1" x14ac:dyDescent="0.45"/>
    <row r="12" spans="1:15" x14ac:dyDescent="0.45">
      <c r="A12" s="3" t="s">
        <v>32</v>
      </c>
    </row>
    <row r="13" spans="1:15" ht="22.5" customHeight="1" x14ac:dyDescent="0.45">
      <c r="B13" s="29" t="s">
        <v>14</v>
      </c>
      <c r="C13" s="31"/>
      <c r="D13" s="32">
        <v>45383</v>
      </c>
      <c r="E13" s="33"/>
      <c r="F13" s="30" t="s">
        <v>23</v>
      </c>
      <c r="G13" s="30"/>
      <c r="H13" s="30"/>
      <c r="I13" s="33">
        <v>45565</v>
      </c>
      <c r="J13" s="33"/>
      <c r="K13" s="45"/>
      <c r="N13">
        <f>INT(_xlfn.DAYS(I13,D13)/7)</f>
        <v>26</v>
      </c>
      <c r="O13" t="s">
        <v>27</v>
      </c>
    </row>
    <row r="14" spans="1:15" ht="9.75" customHeight="1" x14ac:dyDescent="0.45"/>
    <row r="15" spans="1:15" x14ac:dyDescent="0.45">
      <c r="A15" s="3" t="s">
        <v>3</v>
      </c>
    </row>
    <row r="16" spans="1:15" ht="22.5" customHeight="1" x14ac:dyDescent="0.45">
      <c r="B16" s="29"/>
      <c r="C16" s="30"/>
      <c r="D16" s="29" t="s">
        <v>31</v>
      </c>
      <c r="E16" s="30"/>
      <c r="F16" s="30"/>
      <c r="G16" s="31"/>
      <c r="H16" s="6" t="s">
        <v>26</v>
      </c>
      <c r="I16" s="29" t="s">
        <v>15</v>
      </c>
      <c r="J16" s="30"/>
      <c r="K16" s="31"/>
    </row>
    <row r="17" spans="1:15" ht="22.5" customHeight="1" x14ac:dyDescent="0.45">
      <c r="B17" s="29" t="s">
        <v>4</v>
      </c>
      <c r="C17" s="30"/>
      <c r="D17" s="15">
        <v>0.375</v>
      </c>
      <c r="E17" s="4" t="s">
        <v>23</v>
      </c>
      <c r="F17" s="34">
        <v>0.70833333333333337</v>
      </c>
      <c r="G17" s="35"/>
      <c r="H17" s="16">
        <v>4.1666666666666664E-2</v>
      </c>
      <c r="I17" s="8">
        <f>(F17-D17-H17)*24</f>
        <v>7</v>
      </c>
      <c r="J17" s="30" t="s">
        <v>20</v>
      </c>
      <c r="K17" s="31"/>
    </row>
    <row r="18" spans="1:15" ht="22.5" customHeight="1" x14ac:dyDescent="0.45">
      <c r="B18" s="29" t="s">
        <v>5</v>
      </c>
      <c r="C18" s="30"/>
      <c r="D18" s="15"/>
      <c r="E18" s="4" t="s">
        <v>23</v>
      </c>
      <c r="F18" s="34"/>
      <c r="G18" s="35"/>
      <c r="H18" s="16"/>
      <c r="I18" s="8">
        <f t="shared" ref="I18:I21" si="0">(F18-D18-H18)*24</f>
        <v>0</v>
      </c>
      <c r="J18" s="30" t="s">
        <v>20</v>
      </c>
      <c r="K18" s="31"/>
    </row>
    <row r="19" spans="1:15" ht="22.5" customHeight="1" x14ac:dyDescent="0.45">
      <c r="B19" s="29" t="s">
        <v>6</v>
      </c>
      <c r="C19" s="30"/>
      <c r="D19" s="15"/>
      <c r="E19" s="4" t="s">
        <v>23</v>
      </c>
      <c r="F19" s="34"/>
      <c r="G19" s="35"/>
      <c r="H19" s="17"/>
      <c r="I19" s="8">
        <f t="shared" si="0"/>
        <v>0</v>
      </c>
      <c r="J19" s="30" t="s">
        <v>20</v>
      </c>
      <c r="K19" s="31"/>
    </row>
    <row r="20" spans="1:15" ht="22.5" customHeight="1" x14ac:dyDescent="0.45">
      <c r="B20" s="29" t="s">
        <v>7</v>
      </c>
      <c r="C20" s="30"/>
      <c r="D20" s="15"/>
      <c r="E20" s="4" t="s">
        <v>23</v>
      </c>
      <c r="F20" s="34"/>
      <c r="G20" s="35"/>
      <c r="H20" s="17"/>
      <c r="I20" s="8">
        <f t="shared" si="0"/>
        <v>0</v>
      </c>
      <c r="J20" s="30" t="s">
        <v>20</v>
      </c>
      <c r="K20" s="31"/>
    </row>
    <row r="21" spans="1:15" ht="22.5" customHeight="1" thickBot="1" x14ac:dyDescent="0.5">
      <c r="B21" s="38" t="s">
        <v>8</v>
      </c>
      <c r="C21" s="39"/>
      <c r="D21" s="15"/>
      <c r="E21" s="2" t="s">
        <v>23</v>
      </c>
      <c r="F21" s="34"/>
      <c r="G21" s="35"/>
      <c r="H21" s="18"/>
      <c r="I21" s="9">
        <f t="shared" si="0"/>
        <v>0</v>
      </c>
      <c r="J21" s="47" t="s">
        <v>20</v>
      </c>
      <c r="K21" s="48"/>
    </row>
    <row r="22" spans="1:15" ht="22.5" customHeight="1" thickTop="1" x14ac:dyDescent="0.45">
      <c r="B22" s="36" t="s">
        <v>24</v>
      </c>
      <c r="C22" s="37"/>
      <c r="D22" s="36"/>
      <c r="E22" s="37"/>
      <c r="F22" s="37"/>
      <c r="G22" s="37"/>
      <c r="H22" s="44"/>
      <c r="I22" s="7">
        <f>SUM(I17:I21)</f>
        <v>7</v>
      </c>
      <c r="J22" s="49" t="s">
        <v>20</v>
      </c>
      <c r="K22" s="50"/>
      <c r="N22">
        <f>COUNTIF(I17:I21,"&lt;&gt;0")</f>
        <v>1</v>
      </c>
      <c r="O22" t="s">
        <v>21</v>
      </c>
    </row>
    <row r="23" spans="1:15" ht="9.75" customHeight="1" x14ac:dyDescent="0.45"/>
    <row r="24" spans="1:15" ht="22.5" customHeight="1" thickBot="1" x14ac:dyDescent="0.5">
      <c r="A24" s="3" t="s">
        <v>33</v>
      </c>
      <c r="D24" s="11">
        <f>I22*N13</f>
        <v>182</v>
      </c>
      <c r="E24" s="13" t="s">
        <v>20</v>
      </c>
    </row>
    <row r="25" spans="1:15" ht="9.75" customHeight="1" x14ac:dyDescent="0.45"/>
    <row r="26" spans="1:15" ht="22.5" customHeight="1" thickBot="1" x14ac:dyDescent="0.5">
      <c r="A26" s="3" t="s">
        <v>9</v>
      </c>
      <c r="D26" s="12">
        <f>N28+N29+N30</f>
        <v>205840</v>
      </c>
      <c r="E26" s="13" t="s">
        <v>18</v>
      </c>
      <c r="F26" t="s">
        <v>28</v>
      </c>
    </row>
    <row r="27" spans="1:15" ht="9.75" customHeight="1" x14ac:dyDescent="0.45"/>
    <row r="28" spans="1:15" x14ac:dyDescent="0.45">
      <c r="B28" s="19" t="s">
        <v>16</v>
      </c>
      <c r="C28" s="43" t="s">
        <v>17</v>
      </c>
      <c r="D28" s="43"/>
      <c r="E28" s="20">
        <v>1120</v>
      </c>
      <c r="F28" s="22" t="s">
        <v>18</v>
      </c>
      <c r="G28" s="21" t="s">
        <v>19</v>
      </c>
      <c r="H28" s="22">
        <f>I22</f>
        <v>7</v>
      </c>
      <c r="I28" s="22" t="s">
        <v>20</v>
      </c>
      <c r="J28" s="21" t="s">
        <v>19</v>
      </c>
      <c r="K28" s="22">
        <f>N13</f>
        <v>26</v>
      </c>
      <c r="L28" s="22" t="s">
        <v>27</v>
      </c>
      <c r="M28" s="5"/>
      <c r="N28" s="10">
        <f>E28*H28*K28</f>
        <v>203840</v>
      </c>
      <c r="O28" t="s">
        <v>18</v>
      </c>
    </row>
    <row r="29" spans="1:15" x14ac:dyDescent="0.45">
      <c r="B29" s="23"/>
      <c r="C29" s="28" t="s">
        <v>10</v>
      </c>
      <c r="D29" s="28"/>
      <c r="E29" s="24">
        <v>2000</v>
      </c>
      <c r="F29" s="26" t="s">
        <v>18</v>
      </c>
      <c r="G29" s="25" t="s">
        <v>19</v>
      </c>
      <c r="H29" s="27">
        <f>N22</f>
        <v>1</v>
      </c>
      <c r="I29" s="26" t="s">
        <v>36</v>
      </c>
      <c r="J29" s="25"/>
      <c r="K29" s="26"/>
      <c r="L29" s="26"/>
      <c r="N29" s="10">
        <f>E29*H29</f>
        <v>2000</v>
      </c>
      <c r="O29" t="s">
        <v>18</v>
      </c>
    </row>
    <row r="30" spans="1:15" x14ac:dyDescent="0.45">
      <c r="B30" s="23"/>
      <c r="C30" s="28" t="s">
        <v>11</v>
      </c>
      <c r="D30" s="28"/>
      <c r="E30" s="24"/>
      <c r="F30" s="26" t="s">
        <v>18</v>
      </c>
      <c r="G30" s="23" t="s">
        <v>22</v>
      </c>
      <c r="H30" s="23"/>
      <c r="I30" s="23"/>
      <c r="J30" s="23"/>
      <c r="K30" s="23"/>
      <c r="L30" s="23"/>
      <c r="N30">
        <f>E30</f>
        <v>0</v>
      </c>
      <c r="O30" t="s">
        <v>18</v>
      </c>
    </row>
    <row r="32" spans="1:15" x14ac:dyDescent="0.45">
      <c r="A32" t="s">
        <v>34</v>
      </c>
    </row>
  </sheetData>
  <mergeCells count="36">
    <mergeCell ref="C30:D30"/>
    <mergeCell ref="B20:C20"/>
    <mergeCell ref="F20:G20"/>
    <mergeCell ref="J20:K20"/>
    <mergeCell ref="B21:C21"/>
    <mergeCell ref="F21:G21"/>
    <mergeCell ref="J21:K21"/>
    <mergeCell ref="B22:C22"/>
    <mergeCell ref="D22:H22"/>
    <mergeCell ref="J22:K22"/>
    <mergeCell ref="C28:D28"/>
    <mergeCell ref="C29:D29"/>
    <mergeCell ref="B18:C18"/>
    <mergeCell ref="F18:G18"/>
    <mergeCell ref="J18:K18"/>
    <mergeCell ref="B19:C19"/>
    <mergeCell ref="F19:G19"/>
    <mergeCell ref="J19:K19"/>
    <mergeCell ref="B16:C16"/>
    <mergeCell ref="D16:G16"/>
    <mergeCell ref="I16:K16"/>
    <mergeCell ref="B17:C17"/>
    <mergeCell ref="F17:G17"/>
    <mergeCell ref="J17:K17"/>
    <mergeCell ref="B13:C13"/>
    <mergeCell ref="D13:E13"/>
    <mergeCell ref="F13:H13"/>
    <mergeCell ref="I13:K13"/>
    <mergeCell ref="C10:H10"/>
    <mergeCell ref="J10:L10"/>
    <mergeCell ref="D3:H3"/>
    <mergeCell ref="B6:C7"/>
    <mergeCell ref="E6:K6"/>
    <mergeCell ref="E7:K7"/>
    <mergeCell ref="B8:C8"/>
    <mergeCell ref="E8:K8"/>
  </mergeCells>
  <phoneticPr fontId="2"/>
  <pageMargins left="0.7" right="0.7" top="0.75" bottom="0.75" header="0.3" footer="0.3"/>
  <pageSetup paperSize="9"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雇用計画書</vt:lpstr>
      <vt:lpstr>記入例</vt:lpstr>
      <vt:lpstr>記入例!Print_Area</vt:lpstr>
      <vt:lpstr>雇用計画書!Print_Area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北海道大学女性研究者支援室</dc:creator>
  <cp:lastModifiedBy>直樹 井上</cp:lastModifiedBy>
  <dcterms:created xsi:type="dcterms:W3CDTF">2022-08-17T01:25:40Z</dcterms:created>
  <dcterms:modified xsi:type="dcterms:W3CDTF">2024-01-04T07:19:20Z</dcterms:modified>
</cp:coreProperties>
</file>